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kamil.zasadowski\Desktop\PRACA\ZAMÓWIENIA PUBLICZNE\2025\Postępowania PU\271.3.6.2025 Tonery\Zał. 1 Formularz ofertowy\"/>
    </mc:Choice>
  </mc:AlternateContent>
  <bookViews>
    <workbookView xWindow="0" yWindow="0" windowWidth="23040" windowHeight="9192"/>
  </bookViews>
  <sheets>
    <sheet name="Arkusz1" sheetId="1" r:id="rId1"/>
    <sheet name="Arkusz2" sheetId="2" r:id="rId2"/>
  </sheets>
  <calcPr calcId="162913" fullPrecision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" i="1" l="1"/>
  <c r="I6" i="1" l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5" i="1"/>
  <c r="I40" i="1" l="1"/>
  <c r="I41" i="1" l="1"/>
  <c r="I42" i="1" s="1"/>
</calcChain>
</file>

<file path=xl/sharedStrings.xml><?xml version="1.0" encoding="utf-8"?>
<sst xmlns="http://schemas.openxmlformats.org/spreadsheetml/2006/main" count="129" uniqueCount="77">
  <si>
    <t>HP LJ P2050</t>
  </si>
  <si>
    <t>Black</t>
  </si>
  <si>
    <t>Nazwa drukarki</t>
  </si>
  <si>
    <t>Oznaczenie Tonera/Tuszu</t>
  </si>
  <si>
    <t>Uwagi</t>
  </si>
  <si>
    <t>Orientacyjne roczne zapotrzebowanie</t>
  </si>
  <si>
    <t>J.m.</t>
  </si>
  <si>
    <t>Cena jedn. Netto</t>
  </si>
  <si>
    <t>Wartość netto</t>
  </si>
  <si>
    <t>EPSON WF-6590 DWF</t>
  </si>
  <si>
    <t>T9082</t>
  </si>
  <si>
    <t>T9083</t>
  </si>
  <si>
    <t>T9084</t>
  </si>
  <si>
    <t>T9081</t>
  </si>
  <si>
    <t>T6712</t>
  </si>
  <si>
    <t>Cyan</t>
  </si>
  <si>
    <t>Magenta</t>
  </si>
  <si>
    <t>Yellow</t>
  </si>
  <si>
    <t>Maintenance Box</t>
  </si>
  <si>
    <t>BROTHER HL 2150N</t>
  </si>
  <si>
    <t>TN-2120</t>
  </si>
  <si>
    <t>EPSON WFM5690</t>
  </si>
  <si>
    <t>T8651</t>
  </si>
  <si>
    <t>EPSON EF5690 DWF</t>
  </si>
  <si>
    <t>T7892</t>
  </si>
  <si>
    <t>T7893</t>
  </si>
  <si>
    <t>T7894</t>
  </si>
  <si>
    <t>T7891</t>
  </si>
  <si>
    <t>C13T67110</t>
  </si>
  <si>
    <t>EPSON WF C869RD3TWFC</t>
  </si>
  <si>
    <t>C13T974100</t>
  </si>
  <si>
    <t>C13T973200</t>
  </si>
  <si>
    <t>C13T973300</t>
  </si>
  <si>
    <t>C13T973400</t>
  </si>
  <si>
    <t>T6714</t>
  </si>
  <si>
    <t>Black XXl ink (84k)</t>
  </si>
  <si>
    <t>Cyan XL ink (22k)</t>
  </si>
  <si>
    <t>Magenta XL ink (22k)</t>
  </si>
  <si>
    <t>Yellow XL ink (22k)</t>
  </si>
  <si>
    <t>EPSON WF-C5790DWF</t>
  </si>
  <si>
    <t>C13T946140</t>
  </si>
  <si>
    <t>C13T944240</t>
  </si>
  <si>
    <t>C13T944340</t>
  </si>
  <si>
    <t>C13T944440</t>
  </si>
  <si>
    <t>C13T671600</t>
  </si>
  <si>
    <t>Black XXL</t>
  </si>
  <si>
    <t>Cyan L</t>
  </si>
  <si>
    <t>Magenta L</t>
  </si>
  <si>
    <t>Yellow L</t>
  </si>
  <si>
    <t>BROTHER HL-L6400DW</t>
  </si>
  <si>
    <t>Brother TN-3480</t>
  </si>
  <si>
    <t>MFC-L8690CDW</t>
  </si>
  <si>
    <t>TN-423BK</t>
  </si>
  <si>
    <t>TN-423C</t>
  </si>
  <si>
    <t>TN-423M</t>
  </si>
  <si>
    <t>TN-423Y</t>
  </si>
  <si>
    <t>Brother DCP-B7520DW</t>
  </si>
  <si>
    <t>TN-B023</t>
  </si>
  <si>
    <t>Niebieski</t>
  </si>
  <si>
    <t>Purpurowy</t>
  </si>
  <si>
    <t>Żółty</t>
  </si>
  <si>
    <t>Czarny</t>
  </si>
  <si>
    <t>BROTHER MFC-B7810DW</t>
  </si>
  <si>
    <t>EPSON WorkForce C5890DWF</t>
  </si>
  <si>
    <t>C13T11D140</t>
  </si>
  <si>
    <t>Black XL</t>
  </si>
  <si>
    <t>C13T11C240</t>
  </si>
  <si>
    <t>C13T11C340</t>
  </si>
  <si>
    <t>C13T11C440</t>
  </si>
  <si>
    <t>Szt.</t>
  </si>
  <si>
    <t>Lp.</t>
  </si>
  <si>
    <t>KOSZTORYS OFERTOWY - TONERY I TUSZE</t>
  </si>
  <si>
    <t>CE505x</t>
  </si>
  <si>
    <t>T6710</t>
  </si>
  <si>
    <t>Razem netto [zł]</t>
  </si>
  <si>
    <t>VAT</t>
  </si>
  <si>
    <t>Razem brutto [zł]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</si>
</sst>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_z_ł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11" xfId="0" applyBorder="1" applyAlignment="1">
      <alignment horizontal="center"/>
    </xf>
    <xf numFmtId="14" fontId="0" fillId="0" borderId="11" xfId="0" applyNumberFormat="1" applyBorder="1" applyAlignment="1">
      <alignment horizontal="center"/>
    </xf>
    <xf numFmtId="0" fontId="2" fillId="2" borderId="8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 wrapText="1"/>
    </xf>
    <xf numFmtId="9" fontId="0" fillId="0" borderId="0" xfId="0" applyNumberFormat="1"/>
    <xf numFmtId="0" fontId="0" fillId="0" borderId="17" xfId="0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0" fillId="0" borderId="19" xfId="0" applyFill="1" applyBorder="1" applyAlignment="1">
      <alignment horizontal="center" vertical="center" wrapText="1"/>
    </xf>
    <xf numFmtId="0" fontId="0" fillId="0" borderId="8" xfId="0" applyBorder="1"/>
    <xf numFmtId="164" fontId="2" fillId="2" borderId="9" xfId="0" applyNumberFormat="1" applyFont="1" applyFill="1" applyBorder="1" applyAlignment="1">
      <alignment horizontal="center" vertical="center" wrapText="1"/>
    </xf>
    <xf numFmtId="164" fontId="0" fillId="0" borderId="6" xfId="0" applyNumberFormat="1" applyBorder="1" applyAlignment="1">
      <alignment horizontal="center" vertical="center" wrapText="1"/>
    </xf>
    <xf numFmtId="164" fontId="0" fillId="0" borderId="1" xfId="0" applyNumberFormat="1" applyBorder="1" applyAlignment="1">
      <alignment horizontal="center" vertical="center" wrapText="1"/>
    </xf>
    <xf numFmtId="164" fontId="0" fillId="0" borderId="17" xfId="0" applyNumberFormat="1" applyBorder="1" applyAlignment="1">
      <alignment horizontal="center" vertical="center" wrapText="1"/>
    </xf>
    <xf numFmtId="164" fontId="0" fillId="0" borderId="9" xfId="0" applyNumberFormat="1" applyBorder="1" applyAlignment="1">
      <alignment horizontal="right"/>
    </xf>
    <xf numFmtId="164" fontId="0" fillId="0" borderId="20" xfId="0" applyNumberFormat="1" applyBorder="1" applyAlignment="1">
      <alignment horizontal="center"/>
    </xf>
    <xf numFmtId="164" fontId="0" fillId="0" borderId="0" xfId="0" applyNumberFormat="1"/>
    <xf numFmtId="164" fontId="2" fillId="2" borderId="10" xfId="0" applyNumberFormat="1" applyFont="1" applyFill="1" applyBorder="1" applyAlignment="1">
      <alignment horizontal="center" vertical="center" wrapText="1"/>
    </xf>
    <xf numFmtId="164" fontId="0" fillId="0" borderId="7" xfId="0" applyNumberFormat="1" applyBorder="1" applyAlignment="1">
      <alignment horizontal="center" vertical="center" wrapText="1"/>
    </xf>
    <xf numFmtId="164" fontId="0" fillId="0" borderId="18" xfId="0" applyNumberFormat="1" applyBorder="1" applyAlignment="1">
      <alignment horizontal="center" vertical="center" wrapText="1"/>
    </xf>
    <xf numFmtId="164" fontId="0" fillId="0" borderId="10" xfId="0" applyNumberFormat="1" applyFill="1" applyBorder="1" applyAlignment="1">
      <alignment horizontal="center" vertical="center" wrapText="1"/>
    </xf>
    <xf numFmtId="164" fontId="0" fillId="0" borderId="21" xfId="0" applyNumberFormat="1" applyFill="1" applyBorder="1" applyAlignment="1">
      <alignment horizontal="center" vertical="center" wrapText="1"/>
    </xf>
    <xf numFmtId="164" fontId="0" fillId="2" borderId="10" xfId="0" applyNumberFormat="1" applyFill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2"/>
  <sheetViews>
    <sheetView tabSelected="1" workbookViewId="0">
      <selection activeCell="O18" sqref="O18"/>
    </sheetView>
  </sheetViews>
  <sheetFormatPr defaultRowHeight="14.4" x14ac:dyDescent="0.3"/>
  <cols>
    <col min="3" max="3" width="23" bestFit="1" customWidth="1"/>
    <col min="4" max="4" width="14.109375" customWidth="1"/>
    <col min="5" max="5" width="12.88671875" customWidth="1"/>
    <col min="6" max="6" width="16.88671875" customWidth="1"/>
    <col min="8" max="8" width="12" style="34" customWidth="1"/>
    <col min="9" max="9" width="16.33203125" style="34" customWidth="1"/>
  </cols>
  <sheetData>
    <row r="1" spans="2:10" ht="15" thickBot="1" x14ac:dyDescent="0.35">
      <c r="H1" s="19">
        <f ca="1">TODAY()</f>
        <v>45931</v>
      </c>
      <c r="I1" s="18"/>
    </row>
    <row r="2" spans="2:10" x14ac:dyDescent="0.3">
      <c r="B2" s="10" t="s">
        <v>71</v>
      </c>
      <c r="C2" s="11"/>
      <c r="D2" s="11"/>
      <c r="E2" s="11"/>
      <c r="F2" s="11"/>
      <c r="G2" s="11"/>
      <c r="H2" s="11"/>
      <c r="I2" s="12"/>
    </row>
    <row r="3" spans="2:10" ht="15" thickBot="1" x14ac:dyDescent="0.35">
      <c r="B3" s="13"/>
      <c r="C3" s="14"/>
      <c r="D3" s="14"/>
      <c r="E3" s="14"/>
      <c r="F3" s="14"/>
      <c r="G3" s="14"/>
      <c r="H3" s="14"/>
      <c r="I3" s="15"/>
    </row>
    <row r="4" spans="2:10" ht="63" thickBot="1" x14ac:dyDescent="0.35">
      <c r="B4" s="20" t="s">
        <v>70</v>
      </c>
      <c r="C4" s="21" t="s">
        <v>2</v>
      </c>
      <c r="D4" s="21" t="s">
        <v>3</v>
      </c>
      <c r="E4" s="21" t="s">
        <v>4</v>
      </c>
      <c r="F4" s="21" t="s">
        <v>5</v>
      </c>
      <c r="G4" s="21" t="s">
        <v>6</v>
      </c>
      <c r="H4" s="28" t="s">
        <v>7</v>
      </c>
      <c r="I4" s="35" t="s">
        <v>8</v>
      </c>
      <c r="J4" s="1"/>
    </row>
    <row r="5" spans="2:10" x14ac:dyDescent="0.3">
      <c r="B5" s="6">
        <v>1</v>
      </c>
      <c r="C5" s="7" t="s">
        <v>0</v>
      </c>
      <c r="D5" s="7" t="s">
        <v>72</v>
      </c>
      <c r="E5" s="7" t="s">
        <v>1</v>
      </c>
      <c r="F5" s="7">
        <v>6</v>
      </c>
      <c r="G5" s="7" t="s">
        <v>69</v>
      </c>
      <c r="H5" s="29"/>
      <c r="I5" s="36">
        <f>H5*F5</f>
        <v>0</v>
      </c>
      <c r="J5" s="1"/>
    </row>
    <row r="6" spans="2:10" x14ac:dyDescent="0.3">
      <c r="B6" s="8">
        <v>2</v>
      </c>
      <c r="C6" s="16" t="s">
        <v>9</v>
      </c>
      <c r="D6" s="2" t="s">
        <v>10</v>
      </c>
      <c r="E6" s="2" t="s">
        <v>15</v>
      </c>
      <c r="F6" s="2">
        <v>2</v>
      </c>
      <c r="G6" s="2" t="s">
        <v>69</v>
      </c>
      <c r="H6" s="30"/>
      <c r="I6" s="36">
        <f t="shared" ref="I6:I39" si="0">H6*F6</f>
        <v>0</v>
      </c>
      <c r="J6" s="1"/>
    </row>
    <row r="7" spans="2:10" x14ac:dyDescent="0.3">
      <c r="B7" s="8"/>
      <c r="C7" s="16"/>
      <c r="D7" s="2" t="s">
        <v>11</v>
      </c>
      <c r="E7" s="2" t="s">
        <v>16</v>
      </c>
      <c r="F7" s="2">
        <v>2</v>
      </c>
      <c r="G7" s="2" t="s">
        <v>69</v>
      </c>
      <c r="H7" s="30"/>
      <c r="I7" s="36">
        <f t="shared" si="0"/>
        <v>0</v>
      </c>
      <c r="J7" s="1"/>
    </row>
    <row r="8" spans="2:10" x14ac:dyDescent="0.3">
      <c r="B8" s="8"/>
      <c r="C8" s="16"/>
      <c r="D8" s="2" t="s">
        <v>12</v>
      </c>
      <c r="E8" s="2" t="s">
        <v>17</v>
      </c>
      <c r="F8" s="2">
        <v>2</v>
      </c>
      <c r="G8" s="2" t="s">
        <v>69</v>
      </c>
      <c r="H8" s="30"/>
      <c r="I8" s="36">
        <f t="shared" si="0"/>
        <v>0</v>
      </c>
      <c r="J8" s="1"/>
    </row>
    <row r="9" spans="2:10" x14ac:dyDescent="0.3">
      <c r="B9" s="8"/>
      <c r="C9" s="16"/>
      <c r="D9" s="2" t="s">
        <v>13</v>
      </c>
      <c r="E9" s="2" t="s">
        <v>1</v>
      </c>
      <c r="F9" s="2">
        <v>2</v>
      </c>
      <c r="G9" s="2" t="s">
        <v>69</v>
      </c>
      <c r="H9" s="30"/>
      <c r="I9" s="36">
        <f t="shared" si="0"/>
        <v>0</v>
      </c>
      <c r="J9" s="1"/>
    </row>
    <row r="10" spans="2:10" ht="28.8" x14ac:dyDescent="0.3">
      <c r="B10" s="8"/>
      <c r="C10" s="16"/>
      <c r="D10" s="2" t="s">
        <v>14</v>
      </c>
      <c r="E10" s="2" t="s">
        <v>18</v>
      </c>
      <c r="F10" s="2">
        <v>1</v>
      </c>
      <c r="G10" s="2" t="s">
        <v>69</v>
      </c>
      <c r="H10" s="30"/>
      <c r="I10" s="36">
        <f t="shared" si="0"/>
        <v>0</v>
      </c>
      <c r="J10" s="1"/>
    </row>
    <row r="11" spans="2:10" x14ac:dyDescent="0.3">
      <c r="B11" s="4">
        <v>3</v>
      </c>
      <c r="C11" s="2" t="s">
        <v>19</v>
      </c>
      <c r="D11" s="2" t="s">
        <v>20</v>
      </c>
      <c r="E11" s="2" t="s">
        <v>1</v>
      </c>
      <c r="F11" s="2">
        <v>2</v>
      </c>
      <c r="G11" s="2" t="s">
        <v>69</v>
      </c>
      <c r="H11" s="30"/>
      <c r="I11" s="36">
        <f t="shared" si="0"/>
        <v>0</v>
      </c>
      <c r="J11" s="1"/>
    </row>
    <row r="12" spans="2:10" x14ac:dyDescent="0.3">
      <c r="B12" s="8">
        <v>4</v>
      </c>
      <c r="C12" s="16" t="s">
        <v>21</v>
      </c>
      <c r="D12" s="2" t="s">
        <v>22</v>
      </c>
      <c r="E12" s="2" t="s">
        <v>1</v>
      </c>
      <c r="F12" s="2">
        <v>10</v>
      </c>
      <c r="G12" s="2" t="s">
        <v>69</v>
      </c>
      <c r="H12" s="30"/>
      <c r="I12" s="36">
        <f t="shared" si="0"/>
        <v>0</v>
      </c>
      <c r="J12" s="1"/>
    </row>
    <row r="13" spans="2:10" ht="28.8" x14ac:dyDescent="0.3">
      <c r="B13" s="8"/>
      <c r="C13" s="16"/>
      <c r="D13" s="2" t="s">
        <v>73</v>
      </c>
      <c r="E13" s="2" t="s">
        <v>18</v>
      </c>
      <c r="F13" s="2">
        <v>8</v>
      </c>
      <c r="G13" s="2" t="s">
        <v>69</v>
      </c>
      <c r="H13" s="30"/>
      <c r="I13" s="36">
        <f t="shared" si="0"/>
        <v>0</v>
      </c>
      <c r="J13" s="1"/>
    </row>
    <row r="14" spans="2:10" x14ac:dyDescent="0.3">
      <c r="B14" s="8">
        <v>5</v>
      </c>
      <c r="C14" s="16" t="s">
        <v>23</v>
      </c>
      <c r="D14" s="2" t="s">
        <v>24</v>
      </c>
      <c r="E14" s="2" t="s">
        <v>15</v>
      </c>
      <c r="F14" s="2">
        <v>1</v>
      </c>
      <c r="G14" s="2" t="s">
        <v>69</v>
      </c>
      <c r="H14" s="30"/>
      <c r="I14" s="36">
        <f t="shared" si="0"/>
        <v>0</v>
      </c>
      <c r="J14" s="1"/>
    </row>
    <row r="15" spans="2:10" x14ac:dyDescent="0.3">
      <c r="B15" s="8"/>
      <c r="C15" s="16"/>
      <c r="D15" s="2" t="s">
        <v>25</v>
      </c>
      <c r="E15" s="2" t="s">
        <v>16</v>
      </c>
      <c r="F15" s="2">
        <v>1</v>
      </c>
      <c r="G15" s="2" t="s">
        <v>69</v>
      </c>
      <c r="H15" s="30"/>
      <c r="I15" s="36">
        <f t="shared" si="0"/>
        <v>0</v>
      </c>
      <c r="J15" s="1"/>
    </row>
    <row r="16" spans="2:10" x14ac:dyDescent="0.3">
      <c r="B16" s="8"/>
      <c r="C16" s="16"/>
      <c r="D16" s="2" t="s">
        <v>26</v>
      </c>
      <c r="E16" s="2" t="s">
        <v>17</v>
      </c>
      <c r="F16" s="2">
        <v>1</v>
      </c>
      <c r="G16" s="2" t="s">
        <v>69</v>
      </c>
      <c r="H16" s="30"/>
      <c r="I16" s="36">
        <f t="shared" si="0"/>
        <v>0</v>
      </c>
      <c r="J16" s="1"/>
    </row>
    <row r="17" spans="2:10" x14ac:dyDescent="0.3">
      <c r="B17" s="8"/>
      <c r="C17" s="16"/>
      <c r="D17" s="2" t="s">
        <v>27</v>
      </c>
      <c r="E17" s="2" t="s">
        <v>1</v>
      </c>
      <c r="F17" s="2">
        <v>1</v>
      </c>
      <c r="G17" s="2" t="s">
        <v>69</v>
      </c>
      <c r="H17" s="30"/>
      <c r="I17" s="36">
        <f t="shared" si="0"/>
        <v>0</v>
      </c>
      <c r="J17" s="1"/>
    </row>
    <row r="18" spans="2:10" ht="28.8" x14ac:dyDescent="0.3">
      <c r="B18" s="8"/>
      <c r="C18" s="16"/>
      <c r="D18" s="2" t="s">
        <v>28</v>
      </c>
      <c r="E18" s="2" t="s">
        <v>18</v>
      </c>
      <c r="F18" s="2">
        <v>1</v>
      </c>
      <c r="G18" s="2" t="s">
        <v>69</v>
      </c>
      <c r="H18" s="30"/>
      <c r="I18" s="36">
        <f t="shared" si="0"/>
        <v>0</v>
      </c>
      <c r="J18" s="1"/>
    </row>
    <row r="19" spans="2:10" ht="28.8" x14ac:dyDescent="0.3">
      <c r="B19" s="8">
        <v>6</v>
      </c>
      <c r="C19" s="16" t="s">
        <v>29</v>
      </c>
      <c r="D19" s="2" t="s">
        <v>30</v>
      </c>
      <c r="E19" s="2" t="s">
        <v>35</v>
      </c>
      <c r="F19" s="2">
        <v>1</v>
      </c>
      <c r="G19" s="2" t="s">
        <v>69</v>
      </c>
      <c r="H19" s="30"/>
      <c r="I19" s="36">
        <f t="shared" si="0"/>
        <v>0</v>
      </c>
      <c r="J19" s="1"/>
    </row>
    <row r="20" spans="2:10" ht="28.8" x14ac:dyDescent="0.3">
      <c r="B20" s="8"/>
      <c r="C20" s="16"/>
      <c r="D20" s="2" t="s">
        <v>31</v>
      </c>
      <c r="E20" s="2" t="s">
        <v>36</v>
      </c>
      <c r="F20" s="2">
        <v>1</v>
      </c>
      <c r="G20" s="2" t="s">
        <v>69</v>
      </c>
      <c r="H20" s="30"/>
      <c r="I20" s="36">
        <f t="shared" si="0"/>
        <v>0</v>
      </c>
      <c r="J20" s="1"/>
    </row>
    <row r="21" spans="2:10" ht="28.8" x14ac:dyDescent="0.3">
      <c r="B21" s="8"/>
      <c r="C21" s="16"/>
      <c r="D21" s="2" t="s">
        <v>32</v>
      </c>
      <c r="E21" s="2" t="s">
        <v>37</v>
      </c>
      <c r="F21" s="2">
        <v>1</v>
      </c>
      <c r="G21" s="2" t="s">
        <v>69</v>
      </c>
      <c r="H21" s="30"/>
      <c r="I21" s="36">
        <f t="shared" si="0"/>
        <v>0</v>
      </c>
      <c r="J21" s="1"/>
    </row>
    <row r="22" spans="2:10" ht="28.8" x14ac:dyDescent="0.3">
      <c r="B22" s="8"/>
      <c r="C22" s="16"/>
      <c r="D22" s="2" t="s">
        <v>33</v>
      </c>
      <c r="E22" s="2" t="s">
        <v>38</v>
      </c>
      <c r="F22" s="2">
        <v>1</v>
      </c>
      <c r="G22" s="2" t="s">
        <v>69</v>
      </c>
      <c r="H22" s="30"/>
      <c r="I22" s="36">
        <f t="shared" si="0"/>
        <v>0</v>
      </c>
      <c r="J22" s="1"/>
    </row>
    <row r="23" spans="2:10" ht="28.8" x14ac:dyDescent="0.3">
      <c r="B23" s="8"/>
      <c r="C23" s="16"/>
      <c r="D23" s="2" t="s">
        <v>34</v>
      </c>
      <c r="E23" s="2" t="s">
        <v>18</v>
      </c>
      <c r="F23" s="2">
        <v>1</v>
      </c>
      <c r="G23" s="2" t="s">
        <v>69</v>
      </c>
      <c r="H23" s="30"/>
      <c r="I23" s="36">
        <f t="shared" si="0"/>
        <v>0</v>
      </c>
      <c r="J23" s="1"/>
    </row>
    <row r="24" spans="2:10" x14ac:dyDescent="0.3">
      <c r="B24" s="8">
        <v>7</v>
      </c>
      <c r="C24" s="16" t="s">
        <v>39</v>
      </c>
      <c r="D24" s="2" t="s">
        <v>40</v>
      </c>
      <c r="E24" s="2" t="s">
        <v>45</v>
      </c>
      <c r="F24" s="2">
        <v>4</v>
      </c>
      <c r="G24" s="2" t="s">
        <v>69</v>
      </c>
      <c r="H24" s="30"/>
      <c r="I24" s="36">
        <f t="shared" si="0"/>
        <v>0</v>
      </c>
      <c r="J24" s="1"/>
    </row>
    <row r="25" spans="2:10" x14ac:dyDescent="0.3">
      <c r="B25" s="8"/>
      <c r="C25" s="16"/>
      <c r="D25" s="2" t="s">
        <v>41</v>
      </c>
      <c r="E25" s="2" t="s">
        <v>46</v>
      </c>
      <c r="F25" s="2">
        <v>4</v>
      </c>
      <c r="G25" s="2" t="s">
        <v>69</v>
      </c>
      <c r="H25" s="30"/>
      <c r="I25" s="36">
        <f t="shared" si="0"/>
        <v>0</v>
      </c>
      <c r="J25" s="1"/>
    </row>
    <row r="26" spans="2:10" x14ac:dyDescent="0.3">
      <c r="B26" s="8"/>
      <c r="C26" s="16"/>
      <c r="D26" s="2" t="s">
        <v>42</v>
      </c>
      <c r="E26" s="2" t="s">
        <v>47</v>
      </c>
      <c r="F26" s="2">
        <v>4</v>
      </c>
      <c r="G26" s="2" t="s">
        <v>69</v>
      </c>
      <c r="H26" s="30"/>
      <c r="I26" s="36">
        <f t="shared" si="0"/>
        <v>0</v>
      </c>
      <c r="J26" s="1"/>
    </row>
    <row r="27" spans="2:10" x14ac:dyDescent="0.3">
      <c r="B27" s="8"/>
      <c r="C27" s="16"/>
      <c r="D27" s="2" t="s">
        <v>43</v>
      </c>
      <c r="E27" s="2" t="s">
        <v>48</v>
      </c>
      <c r="F27" s="2">
        <v>4</v>
      </c>
      <c r="G27" s="2" t="s">
        <v>69</v>
      </c>
      <c r="H27" s="30"/>
      <c r="I27" s="36">
        <f t="shared" si="0"/>
        <v>0</v>
      </c>
      <c r="J27" s="1"/>
    </row>
    <row r="28" spans="2:10" ht="28.8" x14ac:dyDescent="0.3">
      <c r="B28" s="8"/>
      <c r="C28" s="16"/>
      <c r="D28" s="2" t="s">
        <v>44</v>
      </c>
      <c r="E28" s="2" t="s">
        <v>18</v>
      </c>
      <c r="F28" s="2">
        <v>2</v>
      </c>
      <c r="G28" s="2" t="s">
        <v>69</v>
      </c>
      <c r="H28" s="30"/>
      <c r="I28" s="36">
        <f t="shared" si="0"/>
        <v>0</v>
      </c>
      <c r="J28" s="1"/>
    </row>
    <row r="29" spans="2:10" ht="28.8" x14ac:dyDescent="0.3">
      <c r="B29" s="4">
        <v>8</v>
      </c>
      <c r="C29" s="2" t="s">
        <v>49</v>
      </c>
      <c r="D29" s="2" t="s">
        <v>50</v>
      </c>
      <c r="E29" s="2" t="s">
        <v>1</v>
      </c>
      <c r="F29" s="2">
        <v>2</v>
      </c>
      <c r="G29" s="2" t="s">
        <v>69</v>
      </c>
      <c r="H29" s="30"/>
      <c r="I29" s="36">
        <f t="shared" si="0"/>
        <v>0</v>
      </c>
      <c r="J29" s="1"/>
    </row>
    <row r="30" spans="2:10" x14ac:dyDescent="0.3">
      <c r="B30" s="8">
        <v>9</v>
      </c>
      <c r="C30" s="16" t="s">
        <v>51</v>
      </c>
      <c r="D30" s="2" t="s">
        <v>52</v>
      </c>
      <c r="E30" s="2" t="s">
        <v>61</v>
      </c>
      <c r="F30" s="2">
        <v>3</v>
      </c>
      <c r="G30" s="2" t="s">
        <v>69</v>
      </c>
      <c r="H30" s="30"/>
      <c r="I30" s="36">
        <f t="shared" si="0"/>
        <v>0</v>
      </c>
      <c r="J30" s="1"/>
    </row>
    <row r="31" spans="2:10" x14ac:dyDescent="0.3">
      <c r="B31" s="8"/>
      <c r="C31" s="16"/>
      <c r="D31" s="2" t="s">
        <v>53</v>
      </c>
      <c r="E31" s="2" t="s">
        <v>58</v>
      </c>
      <c r="F31" s="2">
        <v>3</v>
      </c>
      <c r="G31" s="2" t="s">
        <v>69</v>
      </c>
      <c r="H31" s="30"/>
      <c r="I31" s="36">
        <f t="shared" si="0"/>
        <v>0</v>
      </c>
      <c r="J31" s="1"/>
    </row>
    <row r="32" spans="2:10" x14ac:dyDescent="0.3">
      <c r="B32" s="8"/>
      <c r="C32" s="16"/>
      <c r="D32" s="2" t="s">
        <v>54</v>
      </c>
      <c r="E32" s="2" t="s">
        <v>59</v>
      </c>
      <c r="F32" s="2">
        <v>3</v>
      </c>
      <c r="G32" s="2" t="s">
        <v>69</v>
      </c>
      <c r="H32" s="30"/>
      <c r="I32" s="36">
        <f t="shared" si="0"/>
        <v>0</v>
      </c>
      <c r="J32" s="1"/>
    </row>
    <row r="33" spans="2:10" x14ac:dyDescent="0.3">
      <c r="B33" s="8"/>
      <c r="C33" s="16"/>
      <c r="D33" s="2" t="s">
        <v>55</v>
      </c>
      <c r="E33" s="2" t="s">
        <v>60</v>
      </c>
      <c r="F33" s="2">
        <v>3</v>
      </c>
      <c r="G33" s="2" t="s">
        <v>69</v>
      </c>
      <c r="H33" s="30"/>
      <c r="I33" s="36">
        <f t="shared" si="0"/>
        <v>0</v>
      </c>
      <c r="J33" s="1"/>
    </row>
    <row r="34" spans="2:10" x14ac:dyDescent="0.3">
      <c r="B34" s="4">
        <v>10</v>
      </c>
      <c r="C34" s="2" t="s">
        <v>56</v>
      </c>
      <c r="D34" s="2" t="s">
        <v>57</v>
      </c>
      <c r="E34" s="2" t="s">
        <v>1</v>
      </c>
      <c r="F34" s="2">
        <v>1</v>
      </c>
      <c r="G34" s="2" t="s">
        <v>69</v>
      </c>
      <c r="H34" s="30"/>
      <c r="I34" s="36">
        <f t="shared" si="0"/>
        <v>0</v>
      </c>
      <c r="J34" s="1"/>
    </row>
    <row r="35" spans="2:10" x14ac:dyDescent="0.3">
      <c r="B35" s="4">
        <v>11</v>
      </c>
      <c r="C35" s="2" t="s">
        <v>62</v>
      </c>
      <c r="D35" s="3" t="s">
        <v>57</v>
      </c>
      <c r="E35" s="2" t="s">
        <v>1</v>
      </c>
      <c r="F35" s="2">
        <v>2</v>
      </c>
      <c r="G35" s="2" t="s">
        <v>69</v>
      </c>
      <c r="H35" s="30"/>
      <c r="I35" s="36">
        <f t="shared" si="0"/>
        <v>0</v>
      </c>
      <c r="J35" s="1"/>
    </row>
    <row r="36" spans="2:10" x14ac:dyDescent="0.3">
      <c r="B36" s="8">
        <v>12</v>
      </c>
      <c r="C36" s="16" t="s">
        <v>63</v>
      </c>
      <c r="D36" s="2" t="s">
        <v>64</v>
      </c>
      <c r="E36" s="2" t="s">
        <v>65</v>
      </c>
      <c r="F36" s="2">
        <v>1</v>
      </c>
      <c r="G36" s="2" t="s">
        <v>69</v>
      </c>
      <c r="H36" s="30"/>
      <c r="I36" s="36">
        <f t="shared" si="0"/>
        <v>0</v>
      </c>
      <c r="J36" s="1"/>
    </row>
    <row r="37" spans="2:10" x14ac:dyDescent="0.3">
      <c r="B37" s="8"/>
      <c r="C37" s="16"/>
      <c r="D37" s="2" t="s">
        <v>66</v>
      </c>
      <c r="E37" s="2" t="s">
        <v>46</v>
      </c>
      <c r="F37" s="2">
        <v>1</v>
      </c>
      <c r="G37" s="2" t="s">
        <v>69</v>
      </c>
      <c r="H37" s="30"/>
      <c r="I37" s="36">
        <f t="shared" si="0"/>
        <v>0</v>
      </c>
      <c r="J37" s="1"/>
    </row>
    <row r="38" spans="2:10" x14ac:dyDescent="0.3">
      <c r="B38" s="8"/>
      <c r="C38" s="16"/>
      <c r="D38" s="2" t="s">
        <v>67</v>
      </c>
      <c r="E38" s="2" t="s">
        <v>47</v>
      </c>
      <c r="F38" s="2">
        <v>1</v>
      </c>
      <c r="G38" s="2" t="s">
        <v>69</v>
      </c>
      <c r="H38" s="30"/>
      <c r="I38" s="36">
        <f t="shared" si="0"/>
        <v>0</v>
      </c>
      <c r="J38" s="1"/>
    </row>
    <row r="39" spans="2:10" ht="15" thickBot="1" x14ac:dyDescent="0.35">
      <c r="B39" s="9"/>
      <c r="C39" s="17"/>
      <c r="D39" s="5" t="s">
        <v>68</v>
      </c>
      <c r="E39" s="5" t="s">
        <v>48</v>
      </c>
      <c r="F39" s="5">
        <v>1</v>
      </c>
      <c r="G39" s="23" t="s">
        <v>69</v>
      </c>
      <c r="H39" s="31"/>
      <c r="I39" s="37">
        <f t="shared" si="0"/>
        <v>0</v>
      </c>
      <c r="J39" s="1"/>
    </row>
    <row r="40" spans="2:10" ht="15" thickBot="1" x14ac:dyDescent="0.35">
      <c r="G40" s="27"/>
      <c r="H40" s="32" t="s">
        <v>74</v>
      </c>
      <c r="I40" s="38">
        <f>SUM(I5:I39)</f>
        <v>0</v>
      </c>
    </row>
    <row r="41" spans="2:10" ht="15" thickBot="1" x14ac:dyDescent="0.35">
      <c r="G41" s="26" t="s">
        <v>75</v>
      </c>
      <c r="H41" s="33">
        <v>0.23</v>
      </c>
      <c r="I41" s="39">
        <f>I40*H41</f>
        <v>0</v>
      </c>
    </row>
    <row r="42" spans="2:10" ht="15" thickBot="1" x14ac:dyDescent="0.35">
      <c r="G42" s="24" t="s">
        <v>76</v>
      </c>
      <c r="H42" s="25"/>
      <c r="I42" s="40">
        <f>I40+I41</f>
        <v>0</v>
      </c>
    </row>
  </sheetData>
  <mergeCells count="17">
    <mergeCell ref="H1:I1"/>
    <mergeCell ref="G42:H42"/>
    <mergeCell ref="B30:B33"/>
    <mergeCell ref="B36:B39"/>
    <mergeCell ref="B2:I3"/>
    <mergeCell ref="B6:B10"/>
    <mergeCell ref="B12:B13"/>
    <mergeCell ref="B14:B18"/>
    <mergeCell ref="B19:B23"/>
    <mergeCell ref="B24:B28"/>
    <mergeCell ref="C36:C39"/>
    <mergeCell ref="C30:C33"/>
    <mergeCell ref="C6:C10"/>
    <mergeCell ref="C12:C13"/>
    <mergeCell ref="C14:C18"/>
    <mergeCell ref="C19:C23"/>
    <mergeCell ref="C24:C28"/>
  </mergeCell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Arkusz2!$A$1:$A$3</xm:f>
          </x14:formula1>
          <xm:sqref>H41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activeCell="A4" sqref="A4"/>
    </sheetView>
  </sheetViews>
  <sheetFormatPr defaultRowHeight="14.4" x14ac:dyDescent="0.3"/>
  <sheetData>
    <row r="1" spans="1:1" x14ac:dyDescent="0.3">
      <c r="A1" s="22">
        <v>0.23</v>
      </c>
    </row>
    <row r="2" spans="1:1" x14ac:dyDescent="0.3">
      <c r="A2" s="22">
        <v>0.08</v>
      </c>
    </row>
    <row r="3" spans="1:1" x14ac:dyDescent="0.3">
      <c r="A3" s="22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Arkusz1</vt:lpstr>
      <vt:lpstr>Arkusz2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1204 N.Dąbrowa Jakub Wiśniewski</dc:creator>
  <cp:lastModifiedBy>1204 N.Dąbrowa Kamil Zasadowski</cp:lastModifiedBy>
  <dcterms:created xsi:type="dcterms:W3CDTF">2015-06-05T18:19:34Z</dcterms:created>
  <dcterms:modified xsi:type="dcterms:W3CDTF">2025-10-01T06:54:32Z</dcterms:modified>
</cp:coreProperties>
</file>